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psbsdc.sharepoint.com/sites/PUBLICPOLICYTEAM/Shared Documents/General/IDEA/Funding/2022 Invoice/"/>
    </mc:Choice>
  </mc:AlternateContent>
  <xr:revisionPtr revIDLastSave="116" documentId="13_ncr:1_{F4B1BF65-20A4-4673-9E2C-90F004A70C35}" xr6:coauthVersionLast="47" xr6:coauthVersionMax="47" xr10:uidLastSave="{239DF66A-0552-47FD-B753-8A47F4E9A013}"/>
  <bookViews>
    <workbookView xWindow="14055" yWindow="-16320" windowWidth="29040" windowHeight="15720" tabRatio="777" xr2:uid="{209ECDAF-6429-40A9-ADDD-9CA3F4638809}"/>
  </bookViews>
  <sheets>
    <sheet name="Instructions &amp; Sources" sheetId="22" r:id="rId1"/>
    <sheet name="NM" sheetId="11" r:id="rId2"/>
    <sheet name="NY" sheetId="13" r:id="rId3"/>
    <sheet name="NC" sheetId="14" r:id="rId4"/>
    <sheet name="ND" sheetId="15" r:id="rId5"/>
    <sheet name="OH" sheetId="16" r:id="rId6"/>
    <sheet name="OK" sheetId="17" r:id="rId7"/>
    <sheet name="OR" sheetId="18" r:id="rId8"/>
    <sheet name="PA" sheetId="19" r:id="rId9"/>
    <sheet name="RI" sheetId="20" r:id="rId10"/>
    <sheet name="SC" sheetId="2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21" l="1"/>
  <c r="E7" i="21" s="1"/>
  <c r="C7" i="20"/>
  <c r="E7" i="20" s="1"/>
  <c r="C7" i="19"/>
  <c r="E7" i="19" s="1"/>
  <c r="C7" i="18"/>
  <c r="E7" i="18" s="1"/>
  <c r="C7" i="17"/>
  <c r="E7" i="17" s="1"/>
  <c r="G7" i="17" s="1"/>
  <c r="C7" i="16"/>
  <c r="E7" i="16" s="1"/>
  <c r="C7" i="15"/>
  <c r="E7" i="15" s="1"/>
  <c r="C7" i="14"/>
  <c r="E7" i="14" s="1"/>
  <c r="C7" i="13"/>
  <c r="E7" i="13" s="1"/>
  <c r="G9" i="21" l="1"/>
  <c r="G7" i="21"/>
  <c r="G9" i="20"/>
  <c r="G7" i="20"/>
  <c r="G9" i="19"/>
  <c r="G7" i="19"/>
  <c r="G9" i="18"/>
  <c r="G7" i="18"/>
  <c r="G9" i="17"/>
  <c r="G9" i="16"/>
  <c r="G7" i="16"/>
  <c r="G7" i="15"/>
  <c r="G9" i="15"/>
  <c r="G9" i="14"/>
  <c r="G7" i="14"/>
  <c r="G7" i="13"/>
  <c r="G9" i="13"/>
  <c r="C7" i="11"/>
  <c r="E7" i="11" s="1"/>
  <c r="G7" i="11" l="1"/>
  <c r="G9" i="11"/>
</calcChain>
</file>

<file path=xl/sharedStrings.xml><?xml version="1.0" encoding="utf-8"?>
<sst xmlns="http://schemas.openxmlformats.org/spreadsheetml/2006/main" count="197" uniqueCount="52">
  <si>
    <t>State:</t>
  </si>
  <si>
    <t>State Level Shortfall</t>
  </si>
  <si>
    <t># of Special Education Students in State</t>
  </si>
  <si>
    <t>State Per Student Shortfall</t>
  </si>
  <si>
    <t># of Special Education Students in LEA</t>
  </si>
  <si>
    <t>LEA IDEA Shortfall</t>
  </si>
  <si>
    <t>Outstanding Federal Share of IDEA Funding</t>
  </si>
  <si>
    <t>Balance Due: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</si>
  <si>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</si>
  <si>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</si>
  <si>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</si>
  <si>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</si>
  <si>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</si>
  <si>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</si>
  <si>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</si>
  <si>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</si>
  <si>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</si>
  <si>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</si>
  <si>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INVOICE</t>
  </si>
  <si>
    <t>Please remit payment for Unpaid Federal Share of IDEA funding.</t>
  </si>
  <si>
    <t>Signature:</t>
  </si>
  <si>
    <t>Print name:</t>
  </si>
  <si>
    <t>Date:</t>
  </si>
  <si>
    <t>Phone Number:</t>
  </si>
  <si>
    <t>Email:</t>
  </si>
  <si>
    <t>Save excel workbook to your computer.</t>
  </si>
  <si>
    <t>Open excel worksheet for your state.</t>
  </si>
  <si>
    <t>The sheet will autopoulate data for your LEA shortfall and generate the total invoice amount.</t>
  </si>
  <si>
    <t>Save the updated worksheet to your computer.</t>
  </si>
  <si>
    <t>Email the invoice template to your members of Congress.</t>
  </si>
  <si>
    <t>Sources</t>
  </si>
  <si>
    <t>National Education Association, Special Education Grant to States IDEA Funding Gap, 2021</t>
  </si>
  <si>
    <t>URL</t>
  </si>
  <si>
    <t>https://aasa.org/uploadedFiles/AASA_Blog_The_Total_Child(1)/IDEA%20Funding%20Gap%20by%20State%20FY%202020.pdf</t>
  </si>
  <si>
    <t xml:space="preserve">U.S. Education Department, IDEA Section 618 Data Products: Static Tables, Part B Child Count and Educational Enrionments, Number of School Age Students Served Under IDEA Part B by Disability and State 2020-21. </t>
  </si>
  <si>
    <t xml:space="preserve">https://data.ed.gov/dataset/idea-section-618-data-products-static-tables-part-b-count-environ-table3/resources </t>
  </si>
  <si>
    <t>Insert your district name where indicated.</t>
  </si>
  <si>
    <r>
      <t>Insert your Fall 2020 count of school age students with disabilities (</t>
    </r>
    <r>
      <rPr>
        <b/>
        <sz val="11"/>
        <color theme="1"/>
        <rFont val="Calibri"/>
        <family val="2"/>
        <scheme val="minor"/>
      </rPr>
      <t>not your 2021 count</t>
    </r>
    <r>
      <rPr>
        <sz val="11"/>
        <color theme="1"/>
        <rFont val="Calibri"/>
        <family val="2"/>
        <scheme val="minor"/>
      </rPr>
      <t xml:space="preserve">) where indicated. </t>
    </r>
  </si>
  <si>
    <t>Fill out the information for name/signature/date/contact information to make it easier for them to follow up.</t>
  </si>
  <si>
    <t>Instructions for Exporting the Final Invoice Into PDF/Printer Friendly Layout</t>
  </si>
  <si>
    <t>Ensure workbook is open to your completed state worksheet.</t>
  </si>
  <si>
    <t xml:space="preserve">Ensure workbook is properly saved. </t>
  </si>
  <si>
    <t>In the upper left hand corner of excel, click:</t>
  </si>
  <si>
    <t>File</t>
  </si>
  <si>
    <t>Save as Adobe PDF</t>
  </si>
  <si>
    <t>Under 'Conversion Range', select 'sheets'</t>
  </si>
  <si>
    <t>Under 'Conversion Options', select 'actual size'</t>
  </si>
  <si>
    <t>Click 'Convert to PDF'</t>
  </si>
  <si>
    <t>Save PDF File as appropriate</t>
  </si>
  <si>
    <t xml:space="preserve">District/School/Classroom: </t>
  </si>
  <si>
    <t>Instructions for Completing the Invoice (PLEASE READ FIRST)</t>
  </si>
  <si>
    <t>The worksheet will look off-center. Please click "Enable Editing" and it will snap back to normal.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</si>
</sst>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0" fillId="0" borderId="18" xfId="0" applyBorder="1"/>
    <xf numFmtId="0" fontId="5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3" fontId="3" fillId="2" borderId="4" xfId="0" applyNumberFormat="1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20" xfId="0" applyFont="1" applyBorder="1" applyAlignment="1">
      <alignment wrapText="1"/>
    </xf>
    <xf numFmtId="0" fontId="2" fillId="0" borderId="16" xfId="0" applyFont="1" applyBorder="1"/>
    <xf numFmtId="0" fontId="2" fillId="0" borderId="3" xfId="0" applyFont="1" applyBorder="1" applyAlignment="1">
      <alignment wrapText="1"/>
    </xf>
    <xf numFmtId="165" fontId="3" fillId="0" borderId="3" xfId="1" applyNumberFormat="1" applyFont="1" applyBorder="1" applyAlignment="1" applyProtection="1"/>
    <xf numFmtId="0" fontId="4" fillId="0" borderId="1" xfId="0" applyFont="1" applyBorder="1"/>
    <xf numFmtId="6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4" fillId="0" borderId="17" xfId="0" applyFont="1" applyBorder="1"/>
    <xf numFmtId="0" fontId="4" fillId="0" borderId="2" xfId="0" applyFont="1" applyBorder="1"/>
    <xf numFmtId="0" fontId="2" fillId="0" borderId="17" xfId="0" applyFont="1" applyBorder="1" applyAlignment="1">
      <alignment wrapText="1"/>
    </xf>
    <xf numFmtId="0" fontId="2" fillId="0" borderId="4" xfId="0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0" fontId="4" fillId="0" borderId="10" xfId="0" applyFont="1" applyBorder="1"/>
    <xf numFmtId="0" fontId="4" fillId="0" borderId="11" xfId="0" applyFont="1" applyBorder="1"/>
    <xf numFmtId="3" fontId="3" fillId="0" borderId="4" xfId="0" quotePrefix="1" applyNumberFormat="1" applyFont="1" applyBorder="1" applyAlignment="1">
      <alignment wrapText="1"/>
    </xf>
    <xf numFmtId="2" fontId="3" fillId="0" borderId="4" xfId="0" applyNumberFormat="1" applyFont="1" applyBorder="1"/>
    <xf numFmtId="3" fontId="3" fillId="0" borderId="4" xfId="0" applyNumberFormat="1" applyFont="1" applyBorder="1"/>
    <xf numFmtId="164" fontId="3" fillId="0" borderId="4" xfId="0" applyNumberFormat="1" applyFont="1" applyBorder="1"/>
    <xf numFmtId="164" fontId="2" fillId="0" borderId="9" xfId="0" applyNumberFormat="1" applyFont="1" applyBorder="1"/>
    <xf numFmtId="0" fontId="4" fillId="0" borderId="12" xfId="0" applyFont="1" applyBorder="1"/>
    <xf numFmtId="0" fontId="2" fillId="0" borderId="3" xfId="0" applyFont="1" applyBorder="1"/>
    <xf numFmtId="164" fontId="2" fillId="0" borderId="5" xfId="0" applyNumberFormat="1" applyFont="1" applyBorder="1"/>
    <xf numFmtId="0" fontId="7" fillId="0" borderId="0" xfId="0" applyFont="1"/>
    <xf numFmtId="0" fontId="9" fillId="0" borderId="0" xfId="0" applyFont="1" applyAlignment="1">
      <alignment horizontal="left"/>
    </xf>
    <xf numFmtId="0" fontId="8" fillId="0" borderId="0" xfId="2" applyBorder="1" applyAlignment="1" applyProtection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2" applyAlignment="1" applyProtection="1">
      <alignment horizontal="left" vertical="center" wrapText="1"/>
    </xf>
    <xf numFmtId="0" fontId="4" fillId="3" borderId="19" xfId="0" applyFont="1" applyFill="1" applyBorder="1" applyAlignment="1" applyProtection="1">
      <alignment horizont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ed.gov/dataset/idea-section-618-data-products-static-tables-part-b-count-environ-table3/resources" TargetMode="External"/><Relationship Id="rId1" Type="http://schemas.openxmlformats.org/officeDocument/2006/relationships/hyperlink" Target="https://aasa.org/uploadedFiles/AASA_Blog_The_Total_Child(1)/IDEA%20Funding%20Gap%20by%20State%20FY%20202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4F9E-9106-4A4B-9B7A-183B46343355}">
  <dimension ref="A1:K29"/>
  <sheetViews>
    <sheetView tabSelected="1" workbookViewId="0">
      <selection sqref="A1:F1"/>
    </sheetView>
  </sheetViews>
  <sheetFormatPr defaultColWidth="8.77734375" defaultRowHeight="14.4" x14ac:dyDescent="0.3"/>
  <sheetData>
    <row r="1" spans="1:11" x14ac:dyDescent="0.3">
      <c r="A1" s="50" t="s">
        <v>50</v>
      </c>
      <c r="B1" s="50"/>
      <c r="C1" s="50"/>
      <c r="D1" s="50"/>
      <c r="E1" s="50"/>
      <c r="F1" s="50"/>
    </row>
    <row r="2" spans="1:11" x14ac:dyDescent="0.3">
      <c r="B2" t="s">
        <v>25</v>
      </c>
    </row>
    <row r="3" spans="1:11" x14ac:dyDescent="0.3">
      <c r="B3" t="s">
        <v>26</v>
      </c>
    </row>
    <row r="4" spans="1:11" x14ac:dyDescent="0.3">
      <c r="B4" s="51" t="s">
        <v>51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x14ac:dyDescent="0.3">
      <c r="B5" t="s">
        <v>36</v>
      </c>
    </row>
    <row r="6" spans="1:11" x14ac:dyDescent="0.3">
      <c r="B6" t="s">
        <v>37</v>
      </c>
    </row>
    <row r="7" spans="1:11" x14ac:dyDescent="0.3">
      <c r="B7" t="s">
        <v>27</v>
      </c>
    </row>
    <row r="8" spans="1:11" x14ac:dyDescent="0.3">
      <c r="B8" t="s">
        <v>38</v>
      </c>
    </row>
    <row r="9" spans="1:11" x14ac:dyDescent="0.3">
      <c r="B9" t="s">
        <v>28</v>
      </c>
    </row>
    <row r="11" spans="1:11" x14ac:dyDescent="0.3">
      <c r="A11" s="1" t="s">
        <v>39</v>
      </c>
    </row>
    <row r="12" spans="1:11" x14ac:dyDescent="0.3">
      <c r="B12" t="s">
        <v>40</v>
      </c>
    </row>
    <row r="13" spans="1:11" x14ac:dyDescent="0.3">
      <c r="B13" t="s">
        <v>41</v>
      </c>
    </row>
    <row r="14" spans="1:11" x14ac:dyDescent="0.3">
      <c r="B14" t="s">
        <v>42</v>
      </c>
    </row>
    <row r="15" spans="1:11" x14ac:dyDescent="0.3">
      <c r="C15" t="s">
        <v>43</v>
      </c>
    </row>
    <row r="16" spans="1:11" x14ac:dyDescent="0.3">
      <c r="C16" t="s">
        <v>44</v>
      </c>
    </row>
    <row r="17" spans="1:10" x14ac:dyDescent="0.3">
      <c r="C17" t="s">
        <v>45</v>
      </c>
    </row>
    <row r="18" spans="1:10" x14ac:dyDescent="0.3">
      <c r="C18" t="s">
        <v>46</v>
      </c>
    </row>
    <row r="19" spans="1:10" x14ac:dyDescent="0.3">
      <c r="C19" t="s">
        <v>47</v>
      </c>
    </row>
    <row r="20" spans="1:10" x14ac:dyDescent="0.3">
      <c r="C20" t="s">
        <v>48</v>
      </c>
    </row>
    <row r="21" spans="1:10" x14ac:dyDescent="0.3">
      <c r="B21" t="s">
        <v>29</v>
      </c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22.95" customHeight="1" x14ac:dyDescent="0.3">
      <c r="A25" s="1" t="s">
        <v>30</v>
      </c>
    </row>
    <row r="26" spans="1:10" ht="19.95" customHeight="1" x14ac:dyDescent="0.3">
      <c r="A26" s="35" t="s">
        <v>31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 ht="35.549999999999997" customHeight="1" x14ac:dyDescent="0.3">
      <c r="A27" s="3" t="s">
        <v>32</v>
      </c>
      <c r="B27" s="36" t="s">
        <v>33</v>
      </c>
      <c r="C27" s="36"/>
      <c r="D27" s="36"/>
      <c r="E27" s="36"/>
      <c r="F27" s="36"/>
      <c r="G27" s="36"/>
      <c r="H27" s="36"/>
      <c r="I27" s="36"/>
      <c r="J27" s="36"/>
    </row>
    <row r="28" spans="1:10" ht="49.5" customHeight="1" x14ac:dyDescent="0.3">
      <c r="A28" s="37" t="s">
        <v>34</v>
      </c>
      <c r="B28" s="37"/>
      <c r="C28" s="37"/>
      <c r="D28" s="37"/>
      <c r="E28" s="37"/>
      <c r="F28" s="37"/>
      <c r="G28" s="37"/>
      <c r="H28" s="37"/>
      <c r="I28" s="37"/>
      <c r="J28" s="37"/>
    </row>
    <row r="29" spans="1:10" ht="37.049999999999997" customHeight="1" x14ac:dyDescent="0.3">
      <c r="A29" s="3" t="s">
        <v>32</v>
      </c>
      <c r="B29" s="38" t="s">
        <v>35</v>
      </c>
      <c r="C29" s="38"/>
      <c r="D29" s="38"/>
      <c r="E29" s="38"/>
      <c r="F29" s="38"/>
      <c r="G29" s="38"/>
      <c r="H29" s="38"/>
      <c r="I29" s="38"/>
      <c r="J29" s="38"/>
    </row>
  </sheetData>
  <sheetProtection algorithmName="SHA-512" hashValue="lD89tb0mUiNIdiUNEO7gc6VAhh8Vr2JcpxWPPWVjP2MwSVqO3SKhBpTVcjaIjnLXFlWFIrm4FDGiZb45XuXQKA==" saltValue="FLoML10a7ZMCHfEvnqYRjQ==" spinCount="100000" sheet="1" objects="1" scenarios="1" selectLockedCells="1"/>
  <mergeCells count="6">
    <mergeCell ref="A26:J26"/>
    <mergeCell ref="B27:J27"/>
    <mergeCell ref="A28:J28"/>
    <mergeCell ref="B29:J29"/>
    <mergeCell ref="A1:F1"/>
    <mergeCell ref="B4:K4"/>
  </mergeCells>
  <hyperlinks>
    <hyperlink ref="B27" r:id="rId1" display="https://aasa.org/uploadedFiles/AASA_Blog_The_Total_Child(1)/IDEA Funding Gap by State FY 2020.pdf" xr:uid="{C98E06E6-BE8F-4582-88F1-AFB40D6A51CD}"/>
    <hyperlink ref="B29" r:id="rId2" xr:uid="{1E038E90-02FC-4248-995E-EC148F558AD9}"/>
  </hyperlinks>
  <pageMargins left="0.7" right="0.7" top="0.75" bottom="0.75" header="0.3" footer="0.3"/>
  <pageSetup orientation="portrait" horizontalDpi="1200" verticalDpi="12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5B90-F078-4F53-8F15-5330B1921FFF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88671875" style="4" customWidth="1"/>
    <col min="5" max="5" width="17.21875" style="4" customWidth="1"/>
    <col min="6" max="6" width="15.77734375" style="4" customWidth="1"/>
    <col min="7" max="7" width="20.109375" style="4" customWidth="1"/>
    <col min="8" max="16384" width="15.77734375" style="4"/>
  </cols>
  <sheetData>
    <row r="1" spans="1:7" ht="48.45" customHeight="1" x14ac:dyDescent="0.25">
      <c r="A1" s="40" t="s">
        <v>18</v>
      </c>
      <c r="B1" s="41"/>
      <c r="C1" s="41"/>
      <c r="D1" s="41"/>
      <c r="E1" s="41"/>
      <c r="F1" s="41"/>
      <c r="G1" s="42"/>
    </row>
    <row r="2" spans="1:7" ht="18.45" customHeight="1" x14ac:dyDescent="0.25">
      <c r="A2" s="43" t="s">
        <v>19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16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45" customHeight="1" x14ac:dyDescent="0.3">
      <c r="A7" s="14">
        <v>82400000</v>
      </c>
      <c r="B7" s="26">
        <v>21865</v>
      </c>
      <c r="C7" s="27">
        <f>A7/B7</f>
        <v>3768.5799222501714</v>
      </c>
      <c r="D7" s="5"/>
      <c r="E7" s="28">
        <f>C7*D7</f>
        <v>0</v>
      </c>
      <c r="F7" s="29"/>
      <c r="G7" s="30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31"/>
    </row>
    <row r="9" spans="1:7" ht="15.6" x14ac:dyDescent="0.3">
      <c r="A9" s="16"/>
      <c r="B9" s="18"/>
      <c r="C9" s="18"/>
      <c r="D9" s="18"/>
      <c r="E9" s="18"/>
      <c r="F9" s="32" t="s">
        <v>7</v>
      </c>
      <c r="G9" s="33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2.95" customHeight="1" x14ac:dyDescent="0.3">
      <c r="A12" s="18"/>
      <c r="B12" s="18"/>
      <c r="C12" s="18"/>
      <c r="D12" s="18"/>
      <c r="E12" s="34" t="s">
        <v>20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2.95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22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2.95" customHeight="1" x14ac:dyDescent="0.3">
      <c r="A17" s="18"/>
      <c r="B17" s="18"/>
      <c r="C17" s="18"/>
      <c r="D17" s="18"/>
      <c r="E17" s="34" t="s">
        <v>23</v>
      </c>
      <c r="F17" s="46"/>
      <c r="G17" s="46"/>
    </row>
    <row r="18" spans="1:7" ht="22.95" customHeight="1" x14ac:dyDescent="0.3">
      <c r="A18" s="18"/>
      <c r="B18" s="18"/>
      <c r="C18" s="18"/>
      <c r="D18" s="18"/>
      <c r="E18" s="34" t="s">
        <v>24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BYYPEnBTRU/dtwZotJ5IIwBGcI6D5DMNrW53J7E8L6Ha4JlF6/M4kwjQO+53dxTEATXqi37cXdHGo7WbxQuM0Q==" saltValue="JV6JAe8CB7Z42mQ21TNLiA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D86F-C376-4A05-ADBF-E1127CFB65B2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88671875" style="4" customWidth="1"/>
    <col min="5" max="5" width="17.21875" style="4" customWidth="1"/>
    <col min="6" max="6" width="15.77734375" style="4" customWidth="1"/>
    <col min="7" max="7" width="20.109375" style="4" customWidth="1"/>
    <col min="8" max="16384" width="15.77734375" style="4"/>
  </cols>
  <sheetData>
    <row r="1" spans="1:7" ht="48.45" customHeight="1" x14ac:dyDescent="0.25">
      <c r="A1" s="40" t="s">
        <v>18</v>
      </c>
      <c r="B1" s="41"/>
      <c r="C1" s="41"/>
      <c r="D1" s="41"/>
      <c r="E1" s="41"/>
      <c r="F1" s="41"/>
      <c r="G1" s="42"/>
    </row>
    <row r="2" spans="1:7" ht="18.45" customHeight="1" x14ac:dyDescent="0.25">
      <c r="A2" s="43" t="s">
        <v>19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17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45" customHeight="1" x14ac:dyDescent="0.3">
      <c r="A7" s="14">
        <v>416700000</v>
      </c>
      <c r="B7" s="26">
        <v>101365</v>
      </c>
      <c r="C7" s="27">
        <f>A7/B7</f>
        <v>4110.8864006313815</v>
      </c>
      <c r="D7" s="5"/>
      <c r="E7" s="28">
        <f>C7*D7</f>
        <v>0</v>
      </c>
      <c r="F7" s="29"/>
      <c r="G7" s="30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31"/>
    </row>
    <row r="9" spans="1:7" ht="15.6" x14ac:dyDescent="0.3">
      <c r="A9" s="16"/>
      <c r="B9" s="18"/>
      <c r="C9" s="18"/>
      <c r="D9" s="18"/>
      <c r="E9" s="18"/>
      <c r="F9" s="32" t="s">
        <v>7</v>
      </c>
      <c r="G9" s="33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2.95" customHeight="1" x14ac:dyDescent="0.3">
      <c r="A12" s="18"/>
      <c r="B12" s="18"/>
      <c r="C12" s="18"/>
      <c r="D12" s="18"/>
      <c r="E12" s="34" t="s">
        <v>20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2.95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22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2.95" customHeight="1" x14ac:dyDescent="0.3">
      <c r="A17" s="18"/>
      <c r="B17" s="18"/>
      <c r="C17" s="18"/>
      <c r="D17" s="18"/>
      <c r="E17" s="34" t="s">
        <v>23</v>
      </c>
      <c r="F17" s="46"/>
      <c r="G17" s="46"/>
    </row>
    <row r="18" spans="1:7" ht="22.95" customHeight="1" x14ac:dyDescent="0.3">
      <c r="A18" s="18"/>
      <c r="B18" s="18"/>
      <c r="C18" s="18"/>
      <c r="D18" s="18"/>
      <c r="E18" s="34" t="s">
        <v>24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XxBJdo2jgd9eBAD9zhn2sG5qCYaGcg07ju9b8H9QigtFLIa00KVs/HWoFlHULVT4r8QLXV80ScriUECj54bboQ==" saltValue="fEXGVvejKu+f0JMB0UYHjA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5122-E346-4A35-B1AE-E8FD1E860489}">
  <dimension ref="A1:G22"/>
  <sheetViews>
    <sheetView view="pageLayout" zoomScaleNormal="100" workbookViewId="0">
      <selection activeCell="F17" sqref="F17:G17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88671875" style="4" customWidth="1"/>
    <col min="5" max="5" width="17.21875" style="4" customWidth="1"/>
    <col min="6" max="6" width="15.77734375" style="4" customWidth="1"/>
    <col min="7" max="7" width="20.109375" style="4" customWidth="1"/>
    <col min="8" max="16384" width="15.77734375" style="4"/>
  </cols>
  <sheetData>
    <row r="1" spans="1:7" ht="48.45" customHeight="1" x14ac:dyDescent="0.25">
      <c r="A1" s="40" t="s">
        <v>18</v>
      </c>
      <c r="B1" s="41"/>
      <c r="C1" s="41"/>
      <c r="D1" s="41"/>
      <c r="E1" s="41"/>
      <c r="F1" s="41"/>
      <c r="G1" s="42"/>
    </row>
    <row r="2" spans="1:7" ht="18.45" customHeight="1" x14ac:dyDescent="0.25">
      <c r="A2" s="43" t="s">
        <v>19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8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45" customHeight="1" x14ac:dyDescent="0.3">
      <c r="A7" s="14">
        <v>158400000</v>
      </c>
      <c r="B7" s="26">
        <v>50311</v>
      </c>
      <c r="C7" s="27">
        <f>A7/B7</f>
        <v>3148.4168472103515</v>
      </c>
      <c r="D7" s="5"/>
      <c r="E7" s="28">
        <f>C7*D7</f>
        <v>0</v>
      </c>
      <c r="F7" s="29"/>
      <c r="G7" s="30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31"/>
    </row>
    <row r="9" spans="1:7" ht="15.6" x14ac:dyDescent="0.3">
      <c r="A9" s="16"/>
      <c r="B9" s="18"/>
      <c r="C9" s="18"/>
      <c r="D9" s="18"/>
      <c r="E9" s="18"/>
      <c r="F9" s="32" t="s">
        <v>7</v>
      </c>
      <c r="G9" s="33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2.95" customHeight="1" x14ac:dyDescent="0.3">
      <c r="A12" s="18"/>
      <c r="B12" s="18"/>
      <c r="C12" s="18"/>
      <c r="D12" s="18"/>
      <c r="E12" s="34" t="s">
        <v>20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2.95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22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2.95" customHeight="1" x14ac:dyDescent="0.3">
      <c r="A17" s="18"/>
      <c r="B17" s="18"/>
      <c r="C17" s="18"/>
      <c r="D17" s="18"/>
      <c r="E17" s="34" t="s">
        <v>23</v>
      </c>
      <c r="F17" s="46"/>
      <c r="G17" s="46"/>
    </row>
    <row r="18" spans="1:7" ht="22.95" customHeight="1" x14ac:dyDescent="0.3">
      <c r="A18" s="18"/>
      <c r="B18" s="18"/>
      <c r="C18" s="18"/>
      <c r="D18" s="18"/>
      <c r="E18" s="34" t="s">
        <v>24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wQC1HNsWDOk7Vo/hzQ1S5x2l3ST0Fe5X/u3TNY61tEId0AHpOoAgAmy3HU9j53bynMkyX2Wuj7rYqXpN4SAApQ==" saltValue="tB0PejJrooeWuMNi1VivYA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6521-CA89-4923-843E-DE88B3446612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88671875" style="4" customWidth="1"/>
    <col min="5" max="5" width="17.21875" style="4" customWidth="1"/>
    <col min="6" max="6" width="15.77734375" style="4" customWidth="1"/>
    <col min="7" max="7" width="20.109375" style="4" customWidth="1"/>
    <col min="8" max="16384" width="15.77734375" style="4"/>
  </cols>
  <sheetData>
    <row r="1" spans="1:7" ht="48.45" customHeight="1" x14ac:dyDescent="0.25">
      <c r="A1" s="40" t="s">
        <v>18</v>
      </c>
      <c r="B1" s="41"/>
      <c r="C1" s="41"/>
      <c r="D1" s="41"/>
      <c r="E1" s="41"/>
      <c r="F1" s="41"/>
      <c r="G1" s="42"/>
    </row>
    <row r="2" spans="1:7" ht="18.45" customHeight="1" x14ac:dyDescent="0.25">
      <c r="A2" s="43" t="s">
        <v>19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9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45" customHeight="1" x14ac:dyDescent="0.3">
      <c r="A7" s="14">
        <v>1208200000</v>
      </c>
      <c r="B7" s="26">
        <v>492106</v>
      </c>
      <c r="C7" s="27">
        <f>A7/B7</f>
        <v>2455.1620992225253</v>
      </c>
      <c r="D7" s="5"/>
      <c r="E7" s="28">
        <f>C7*D7</f>
        <v>0</v>
      </c>
      <c r="F7" s="29"/>
      <c r="G7" s="30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31"/>
    </row>
    <row r="9" spans="1:7" ht="15.6" x14ac:dyDescent="0.3">
      <c r="A9" s="16"/>
      <c r="B9" s="18"/>
      <c r="C9" s="18"/>
      <c r="D9" s="18"/>
      <c r="E9" s="18"/>
      <c r="F9" s="32" t="s">
        <v>7</v>
      </c>
      <c r="G9" s="33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2.95" customHeight="1" x14ac:dyDescent="0.3">
      <c r="A12" s="18"/>
      <c r="B12" s="18"/>
      <c r="C12" s="18"/>
      <c r="D12" s="18"/>
      <c r="E12" s="34" t="s">
        <v>20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2.95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22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2.95" customHeight="1" x14ac:dyDescent="0.3">
      <c r="A17" s="18"/>
      <c r="B17" s="18"/>
      <c r="C17" s="18"/>
      <c r="D17" s="18"/>
      <c r="E17" s="34" t="s">
        <v>23</v>
      </c>
      <c r="F17" s="46"/>
      <c r="G17" s="46"/>
    </row>
    <row r="18" spans="1:7" ht="22.95" customHeight="1" x14ac:dyDescent="0.3">
      <c r="A18" s="18"/>
      <c r="B18" s="18"/>
      <c r="C18" s="18"/>
      <c r="D18" s="18"/>
      <c r="E18" s="34" t="s">
        <v>24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R8qYvs0TGSX14v7NEbqM286JUIpkwvGp8qtK+NpMzMXMbkmoJQIM9FBv4YpkfFdH5V4NRUB9aR6/OnqIUiUZoQ==" saltValue="uT0wUzRC7+b17vhla8n8Yw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CEF6-E9CB-4EE9-B780-9200B938769F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88671875" style="4" customWidth="1"/>
    <col min="5" max="5" width="17.21875" style="4" customWidth="1"/>
    <col min="6" max="6" width="15.77734375" style="4" customWidth="1"/>
    <col min="7" max="7" width="20.109375" style="4" customWidth="1"/>
    <col min="8" max="16384" width="15.77734375" style="4"/>
  </cols>
  <sheetData>
    <row r="1" spans="1:7" ht="48.45" customHeight="1" x14ac:dyDescent="0.25">
      <c r="A1" s="40" t="s">
        <v>18</v>
      </c>
      <c r="B1" s="41"/>
      <c r="C1" s="41"/>
      <c r="D1" s="41"/>
      <c r="E1" s="41"/>
      <c r="F1" s="41"/>
      <c r="G1" s="42"/>
    </row>
    <row r="2" spans="1:7" ht="18.45" customHeight="1" x14ac:dyDescent="0.25">
      <c r="A2" s="43" t="s">
        <v>19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10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45" customHeight="1" x14ac:dyDescent="0.3">
      <c r="A7" s="14">
        <v>741500000</v>
      </c>
      <c r="B7" s="26">
        <v>183570</v>
      </c>
      <c r="C7" s="27">
        <f>A7/B7</f>
        <v>4039.3310453777849</v>
      </c>
      <c r="D7" s="5"/>
      <c r="E7" s="28">
        <f>C7*D7</f>
        <v>0</v>
      </c>
      <c r="F7" s="29"/>
      <c r="G7" s="30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31"/>
    </row>
    <row r="9" spans="1:7" ht="15.6" x14ac:dyDescent="0.3">
      <c r="A9" s="16"/>
      <c r="B9" s="18"/>
      <c r="C9" s="18"/>
      <c r="D9" s="18"/>
      <c r="E9" s="18"/>
      <c r="F9" s="32" t="s">
        <v>7</v>
      </c>
      <c r="G9" s="33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2.95" customHeight="1" x14ac:dyDescent="0.3">
      <c r="A12" s="18"/>
      <c r="B12" s="18"/>
      <c r="C12" s="18"/>
      <c r="D12" s="18"/>
      <c r="E12" s="34" t="s">
        <v>20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2.95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22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2.95" customHeight="1" x14ac:dyDescent="0.3">
      <c r="A17" s="18"/>
      <c r="B17" s="18"/>
      <c r="C17" s="18"/>
      <c r="D17" s="18"/>
      <c r="E17" s="34" t="s">
        <v>23</v>
      </c>
      <c r="F17" s="46"/>
      <c r="G17" s="46"/>
    </row>
    <row r="18" spans="1:7" ht="22.95" customHeight="1" x14ac:dyDescent="0.3">
      <c r="A18" s="18"/>
      <c r="B18" s="18"/>
      <c r="C18" s="18"/>
      <c r="D18" s="18"/>
      <c r="E18" s="34" t="s">
        <v>24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NO+EfNniP4Kk1m7mRhbDrbbjsJR8ycN8XIgQLglxYuhYosJWel279D1aGrucj6gjDS70cpSN5nmUFssdS8iosQ==" saltValue="KJAG2Fh+gm0KDe4XIx+uxg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7F53C-13D2-4F3A-AAB6-E8ABF69EEB8E}">
  <dimension ref="A1:G22"/>
  <sheetViews>
    <sheetView view="pageLayout" zoomScaleNormal="100" workbookViewId="0">
      <selection activeCell="B4" sqref="B4:D4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88671875" style="4" customWidth="1"/>
    <col min="5" max="5" width="17.21875" style="4" customWidth="1"/>
    <col min="6" max="6" width="15.77734375" style="4" customWidth="1"/>
    <col min="7" max="7" width="20.109375" style="4" customWidth="1"/>
    <col min="8" max="16384" width="15.77734375" style="4"/>
  </cols>
  <sheetData>
    <row r="1" spans="1:7" ht="48.45" customHeight="1" x14ac:dyDescent="0.25">
      <c r="A1" s="40" t="s">
        <v>18</v>
      </c>
      <c r="B1" s="41"/>
      <c r="C1" s="41"/>
      <c r="D1" s="41"/>
      <c r="E1" s="41"/>
      <c r="F1" s="41"/>
      <c r="G1" s="42"/>
    </row>
    <row r="2" spans="1:7" ht="18.45" customHeight="1" x14ac:dyDescent="0.25">
      <c r="A2" s="43" t="s">
        <v>19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11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45" customHeight="1" x14ac:dyDescent="0.3">
      <c r="A7" s="14">
        <v>65200000</v>
      </c>
      <c r="B7" s="26">
        <v>14768</v>
      </c>
      <c r="C7" s="27">
        <f>A7/B7</f>
        <v>4414.9512459371617</v>
      </c>
      <c r="D7" s="5"/>
      <c r="E7" s="28">
        <f>C7*D7</f>
        <v>0</v>
      </c>
      <c r="F7" s="29"/>
      <c r="G7" s="30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31"/>
    </row>
    <row r="9" spans="1:7" ht="15.6" x14ac:dyDescent="0.3">
      <c r="A9" s="16"/>
      <c r="B9" s="18"/>
      <c r="C9" s="18"/>
      <c r="D9" s="18"/>
      <c r="E9" s="18"/>
      <c r="F9" s="32" t="s">
        <v>7</v>
      </c>
      <c r="G9" s="33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2.95" customHeight="1" x14ac:dyDescent="0.3">
      <c r="A12" s="18"/>
      <c r="B12" s="18"/>
      <c r="C12" s="18"/>
      <c r="D12" s="18"/>
      <c r="E12" s="34" t="s">
        <v>20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2.95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22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2.95" customHeight="1" x14ac:dyDescent="0.3">
      <c r="A17" s="18"/>
      <c r="B17" s="18"/>
      <c r="C17" s="18"/>
      <c r="D17" s="18"/>
      <c r="E17" s="34" t="s">
        <v>23</v>
      </c>
      <c r="F17" s="46"/>
      <c r="G17" s="46"/>
    </row>
    <row r="18" spans="1:7" ht="22.95" customHeight="1" x14ac:dyDescent="0.3">
      <c r="A18" s="18"/>
      <c r="B18" s="18"/>
      <c r="C18" s="18"/>
      <c r="D18" s="18"/>
      <c r="E18" s="34" t="s">
        <v>24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1yxMHqLnPai8aXhCdPJNqkpy0qKmE3FBNhbV5XtJtLHh3xr0BlusSsGbNiRrFTDKhVhTW5rhr+XlMsXKHoh5Bw==" saltValue="daqmDgMmecCT/aNNiwp+pg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68E3-49F6-4E75-8961-381E99CBF59A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88671875" style="4" customWidth="1"/>
    <col min="5" max="5" width="17.21875" style="4" customWidth="1"/>
    <col min="6" max="6" width="15.77734375" style="4" customWidth="1"/>
    <col min="7" max="7" width="20.109375" style="4" customWidth="1"/>
    <col min="8" max="16384" width="15.77734375" style="4"/>
  </cols>
  <sheetData>
    <row r="1" spans="1:7" ht="48.45" customHeight="1" x14ac:dyDescent="0.25">
      <c r="A1" s="40" t="s">
        <v>18</v>
      </c>
      <c r="B1" s="41"/>
      <c r="C1" s="41"/>
      <c r="D1" s="41"/>
      <c r="E1" s="41"/>
      <c r="F1" s="41"/>
      <c r="G1" s="42"/>
    </row>
    <row r="2" spans="1:7" ht="18.45" customHeight="1" x14ac:dyDescent="0.25">
      <c r="A2" s="43" t="s">
        <v>19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12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45" customHeight="1" x14ac:dyDescent="0.3">
      <c r="A7" s="14">
        <v>796500000</v>
      </c>
      <c r="B7" s="26">
        <v>251970</v>
      </c>
      <c r="C7" s="27">
        <f>A7/B7</f>
        <v>3161.0906060245266</v>
      </c>
      <c r="D7" s="5"/>
      <c r="E7" s="28">
        <f>C7*D7</f>
        <v>0</v>
      </c>
      <c r="F7" s="29"/>
      <c r="G7" s="30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31"/>
    </row>
    <row r="9" spans="1:7" ht="15.6" x14ac:dyDescent="0.3">
      <c r="A9" s="16"/>
      <c r="B9" s="18"/>
      <c r="C9" s="18"/>
      <c r="D9" s="18"/>
      <c r="E9" s="18"/>
      <c r="F9" s="32" t="s">
        <v>7</v>
      </c>
      <c r="G9" s="33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2.95" customHeight="1" x14ac:dyDescent="0.3">
      <c r="A12" s="18"/>
      <c r="B12" s="18"/>
      <c r="C12" s="18"/>
      <c r="D12" s="18"/>
      <c r="E12" s="34" t="s">
        <v>20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2.95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22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2.95" customHeight="1" x14ac:dyDescent="0.3">
      <c r="A17" s="18"/>
      <c r="B17" s="18"/>
      <c r="C17" s="18"/>
      <c r="D17" s="18"/>
      <c r="E17" s="34" t="s">
        <v>23</v>
      </c>
      <c r="F17" s="46"/>
      <c r="G17" s="46"/>
    </row>
    <row r="18" spans="1:7" ht="22.95" customHeight="1" x14ac:dyDescent="0.3">
      <c r="A18" s="18"/>
      <c r="B18" s="18"/>
      <c r="C18" s="18"/>
      <c r="D18" s="18"/>
      <c r="E18" s="34" t="s">
        <v>24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ohBIC5r2+EGznn7p/w3OxrR9DZsbOiJQB1VE/nnE4PeptBCa4URnVBw55ZeNf6eqZgn/B9dr/xbNnvva1ck9qQ==" saltValue="Y4Sgh8so8WonLmQxXsAV/Q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4B805-B40C-4821-AF18-DA1DCEAEDECA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88671875" style="4" customWidth="1"/>
    <col min="5" max="5" width="17.21875" style="4" customWidth="1"/>
    <col min="6" max="6" width="15.77734375" style="4" customWidth="1"/>
    <col min="7" max="7" width="20.109375" style="4" customWidth="1"/>
    <col min="8" max="16384" width="15.77734375" style="4"/>
  </cols>
  <sheetData>
    <row r="1" spans="1:7" ht="48.45" customHeight="1" x14ac:dyDescent="0.25">
      <c r="A1" s="40" t="s">
        <v>18</v>
      </c>
      <c r="B1" s="41"/>
      <c r="C1" s="41"/>
      <c r="D1" s="41"/>
      <c r="E1" s="41"/>
      <c r="F1" s="41"/>
      <c r="G1" s="42"/>
    </row>
    <row r="2" spans="1:7" ht="18.45" customHeight="1" x14ac:dyDescent="0.25">
      <c r="A2" s="43" t="s">
        <v>19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13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45" customHeight="1" x14ac:dyDescent="0.3">
      <c r="A7" s="14">
        <v>424500000</v>
      </c>
      <c r="B7" s="26">
        <v>110423</v>
      </c>
      <c r="C7" s="27">
        <f>A7/B7</f>
        <v>3844.307798194217</v>
      </c>
      <c r="D7" s="5"/>
      <c r="E7" s="28">
        <f>C7*D7</f>
        <v>0</v>
      </c>
      <c r="F7" s="29"/>
      <c r="G7" s="30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31"/>
    </row>
    <row r="9" spans="1:7" ht="15.6" x14ac:dyDescent="0.3">
      <c r="A9" s="16"/>
      <c r="B9" s="18"/>
      <c r="C9" s="18"/>
      <c r="D9" s="18"/>
      <c r="E9" s="18"/>
      <c r="F9" s="32" t="s">
        <v>7</v>
      </c>
      <c r="G9" s="33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2.95" customHeight="1" x14ac:dyDescent="0.3">
      <c r="A12" s="18"/>
      <c r="B12" s="18"/>
      <c r="C12" s="18"/>
      <c r="D12" s="18"/>
      <c r="E12" s="34" t="s">
        <v>20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2.95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22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2.95" customHeight="1" x14ac:dyDescent="0.3">
      <c r="A17" s="18"/>
      <c r="B17" s="18"/>
      <c r="C17" s="18"/>
      <c r="D17" s="18"/>
      <c r="E17" s="34" t="s">
        <v>23</v>
      </c>
      <c r="F17" s="46"/>
      <c r="G17" s="46"/>
    </row>
    <row r="18" spans="1:7" ht="22.95" customHeight="1" x14ac:dyDescent="0.3">
      <c r="A18" s="18"/>
      <c r="B18" s="18"/>
      <c r="C18" s="18"/>
      <c r="D18" s="18"/>
      <c r="E18" s="34" t="s">
        <v>24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aCw93rhHBiT2EnHc8InP3zFwNrpUvBEgDAEsJBEhkimmOrzr8adNBcuKiPNiv2k6CD61jqU3Wjuqv/WdjidCCg==" saltValue="Y2p324qlYuNFv2nolo6rIg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6889-B554-4411-99F1-D22AE5232845}">
  <dimension ref="A1:G22"/>
  <sheetViews>
    <sheetView view="pageLayout" zoomScaleNormal="100" workbookViewId="0">
      <selection activeCell="H22" sqref="H22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88671875" style="4" customWidth="1"/>
    <col min="5" max="5" width="17.21875" style="4" customWidth="1"/>
    <col min="6" max="6" width="15.77734375" style="4" customWidth="1"/>
    <col min="7" max="7" width="20.109375" style="4" customWidth="1"/>
    <col min="8" max="16384" width="15.77734375" style="4"/>
  </cols>
  <sheetData>
    <row r="1" spans="1:7" ht="48.45" customHeight="1" x14ac:dyDescent="0.25">
      <c r="A1" s="40" t="s">
        <v>18</v>
      </c>
      <c r="B1" s="41"/>
      <c r="C1" s="41"/>
      <c r="D1" s="41"/>
      <c r="E1" s="41"/>
      <c r="F1" s="41"/>
      <c r="G1" s="42"/>
    </row>
    <row r="2" spans="1:7" ht="18.45" customHeight="1" x14ac:dyDescent="0.25">
      <c r="A2" s="43" t="s">
        <v>19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14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45" customHeight="1" x14ac:dyDescent="0.3">
      <c r="A7" s="14">
        <v>276700000</v>
      </c>
      <c r="B7" s="26">
        <v>79782</v>
      </c>
      <c r="C7" s="27">
        <f>A7/B7</f>
        <v>3468.2008473089168</v>
      </c>
      <c r="D7" s="5"/>
      <c r="E7" s="28">
        <f>C7*D7</f>
        <v>0</v>
      </c>
      <c r="F7" s="29"/>
      <c r="G7" s="30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31"/>
    </row>
    <row r="9" spans="1:7" ht="15.6" x14ac:dyDescent="0.3">
      <c r="A9" s="16"/>
      <c r="B9" s="18"/>
      <c r="C9" s="18"/>
      <c r="D9" s="18"/>
      <c r="E9" s="18"/>
      <c r="F9" s="32" t="s">
        <v>7</v>
      </c>
      <c r="G9" s="33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2.95" customHeight="1" x14ac:dyDescent="0.3">
      <c r="A12" s="18"/>
      <c r="B12" s="18"/>
      <c r="C12" s="18"/>
      <c r="D12" s="18"/>
      <c r="E12" s="34" t="s">
        <v>20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2.95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22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2.95" customHeight="1" x14ac:dyDescent="0.3">
      <c r="A17" s="18"/>
      <c r="B17" s="18"/>
      <c r="C17" s="18"/>
      <c r="D17" s="18"/>
      <c r="E17" s="34" t="s">
        <v>23</v>
      </c>
      <c r="F17" s="46"/>
      <c r="G17" s="46"/>
    </row>
    <row r="18" spans="1:7" ht="22.95" customHeight="1" x14ac:dyDescent="0.3">
      <c r="A18" s="18"/>
      <c r="B18" s="18"/>
      <c r="C18" s="18"/>
      <c r="D18" s="18"/>
      <c r="E18" s="34" t="s">
        <v>24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1ItoNtuYtXUPEI8n/Pa9tG4uYuGbNSmf21uBcwboCwhWhkPNkdS/S+FwQA+vlM7CNx1jxENjfB9ygyyQFLpQ8Q==" saltValue="kbH+X8KoxIE0g/R+WYUrwA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41E0-4564-45B0-8027-1CAAB272EAA7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88671875" style="4" customWidth="1"/>
    <col min="5" max="5" width="17.21875" style="4" customWidth="1"/>
    <col min="6" max="6" width="15.77734375" style="4" customWidth="1"/>
    <col min="7" max="7" width="20.109375" style="4" customWidth="1"/>
    <col min="8" max="16384" width="15.77734375" style="4"/>
  </cols>
  <sheetData>
    <row r="1" spans="1:7" ht="48.45" customHeight="1" x14ac:dyDescent="0.25">
      <c r="A1" s="40" t="s">
        <v>18</v>
      </c>
      <c r="B1" s="41"/>
      <c r="C1" s="41"/>
      <c r="D1" s="41"/>
      <c r="E1" s="41"/>
      <c r="F1" s="41"/>
      <c r="G1" s="42"/>
    </row>
    <row r="2" spans="1:7" ht="18.45" customHeight="1" x14ac:dyDescent="0.25">
      <c r="A2" s="43" t="s">
        <v>19</v>
      </c>
      <c r="B2" s="44"/>
      <c r="C2" s="44"/>
      <c r="D2" s="44"/>
      <c r="E2" s="44"/>
      <c r="F2" s="44"/>
      <c r="G2" s="45"/>
    </row>
    <row r="3" spans="1:7" ht="15.6" thickBot="1" x14ac:dyDescent="0.3">
      <c r="A3" s="8"/>
      <c r="B3" s="9"/>
      <c r="C3" s="9"/>
      <c r="D3" s="9"/>
      <c r="E3" s="9"/>
      <c r="F3" s="9"/>
      <c r="G3" s="10"/>
    </row>
    <row r="4" spans="1:7" ht="31.2" x14ac:dyDescent="0.3">
      <c r="A4" s="11" t="s">
        <v>49</v>
      </c>
      <c r="B4" s="47"/>
      <c r="C4" s="48"/>
      <c r="D4" s="49"/>
      <c r="E4" s="24"/>
      <c r="F4" s="24"/>
      <c r="G4" s="25"/>
    </row>
    <row r="5" spans="1:7" ht="15.6" x14ac:dyDescent="0.3">
      <c r="A5" s="12" t="s">
        <v>0</v>
      </c>
      <c r="B5" s="17" t="s">
        <v>15</v>
      </c>
      <c r="C5" s="18"/>
      <c r="D5" s="19"/>
      <c r="E5" s="18"/>
      <c r="F5" s="18"/>
      <c r="G5" s="20"/>
    </row>
    <row r="6" spans="1:7" ht="62.4" x14ac:dyDescent="0.3">
      <c r="A6" s="13" t="s">
        <v>1</v>
      </c>
      <c r="B6" s="21" t="s">
        <v>2</v>
      </c>
      <c r="C6" s="22" t="s">
        <v>3</v>
      </c>
      <c r="D6" s="22" t="s">
        <v>4</v>
      </c>
      <c r="E6" s="22" t="s">
        <v>5</v>
      </c>
      <c r="F6" s="22"/>
      <c r="G6" s="23" t="s">
        <v>6</v>
      </c>
    </row>
    <row r="7" spans="1:7" ht="24.45" customHeight="1" x14ac:dyDescent="0.3">
      <c r="A7" s="14">
        <v>977200000</v>
      </c>
      <c r="B7" s="26">
        <v>308760</v>
      </c>
      <c r="C7" s="27">
        <f>A7/B7</f>
        <v>3164.917735457961</v>
      </c>
      <c r="D7" s="5"/>
      <c r="E7" s="28">
        <f>C7*D7</f>
        <v>0</v>
      </c>
      <c r="F7" s="29"/>
      <c r="G7" s="30">
        <f>E7</f>
        <v>0</v>
      </c>
    </row>
    <row r="8" spans="1:7" x14ac:dyDescent="0.25">
      <c r="A8" s="15"/>
      <c r="B8" s="18"/>
      <c r="C8" s="18"/>
      <c r="D8" s="18"/>
      <c r="E8" s="18"/>
      <c r="F8" s="18"/>
      <c r="G8" s="31"/>
    </row>
    <row r="9" spans="1:7" ht="15.6" x14ac:dyDescent="0.3">
      <c r="A9" s="16"/>
      <c r="B9" s="18"/>
      <c r="C9" s="18"/>
      <c r="D9" s="18"/>
      <c r="E9" s="18"/>
      <c r="F9" s="32" t="s">
        <v>7</v>
      </c>
      <c r="G9" s="33">
        <f>E7</f>
        <v>0</v>
      </c>
    </row>
    <row r="10" spans="1:7" ht="15.6" thickBot="1" x14ac:dyDescent="0.3">
      <c r="A10" s="8"/>
      <c r="B10" s="9"/>
      <c r="C10" s="9"/>
      <c r="D10" s="9"/>
      <c r="E10" s="9"/>
      <c r="F10" s="9"/>
      <c r="G10" s="10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ht="22.95" customHeight="1" x14ac:dyDescent="0.3">
      <c r="A12" s="18"/>
      <c r="B12" s="18"/>
      <c r="C12" s="18"/>
      <c r="D12" s="18"/>
      <c r="E12" s="34" t="s">
        <v>20</v>
      </c>
      <c r="F12" s="6"/>
      <c r="G12" s="6"/>
    </row>
    <row r="13" spans="1:7" ht="25.5" customHeight="1" x14ac:dyDescent="0.3">
      <c r="A13" s="18"/>
      <c r="B13" s="18"/>
      <c r="C13" s="18"/>
      <c r="D13" s="18"/>
      <c r="E13" s="34" t="s">
        <v>21</v>
      </c>
      <c r="F13" s="46"/>
      <c r="G13" s="46"/>
    </row>
    <row r="14" spans="1:7" ht="22.95" customHeight="1" x14ac:dyDescent="0.3">
      <c r="A14" s="18"/>
      <c r="B14" s="18"/>
      <c r="C14" s="18"/>
      <c r="D14" s="18"/>
      <c r="E14" s="34"/>
      <c r="F14" s="7"/>
      <c r="G14" s="7"/>
    </row>
    <row r="15" spans="1:7" ht="15.6" x14ac:dyDescent="0.3">
      <c r="A15" s="18"/>
      <c r="B15" s="18"/>
      <c r="C15" s="18"/>
      <c r="D15" s="18"/>
      <c r="E15" s="34" t="s">
        <v>22</v>
      </c>
      <c r="F15" s="6"/>
      <c r="G15" s="18"/>
    </row>
    <row r="16" spans="1:7" ht="15.6" x14ac:dyDescent="0.3">
      <c r="A16" s="18"/>
      <c r="B16" s="18"/>
      <c r="C16" s="18"/>
      <c r="D16" s="18"/>
      <c r="E16" s="34"/>
      <c r="F16" s="18"/>
      <c r="G16" s="18"/>
    </row>
    <row r="17" spans="1:7" ht="22.95" customHeight="1" x14ac:dyDescent="0.3">
      <c r="A17" s="18"/>
      <c r="B17" s="18"/>
      <c r="C17" s="18"/>
      <c r="D17" s="18"/>
      <c r="E17" s="34" t="s">
        <v>23</v>
      </c>
      <c r="F17" s="46"/>
      <c r="G17" s="46"/>
    </row>
    <row r="18" spans="1:7" ht="22.95" customHeight="1" x14ac:dyDescent="0.3">
      <c r="A18" s="18"/>
      <c r="B18" s="18"/>
      <c r="C18" s="18"/>
      <c r="D18" s="18"/>
      <c r="E18" s="34" t="s">
        <v>24</v>
      </c>
      <c r="F18" s="39"/>
      <c r="G18" s="39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</sheetData>
  <sheetProtection algorithmName="SHA-512" hashValue="AQ/9tAQb62CoWy6yNzuCsSga6Z9IwOegD6BOQhms4aPkd6SUTVtuqvaWwicmwUz3deTEFevfxwoslUMty+hYXA==" saltValue="tQKbUnZmYxEesW3+kfzLjw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b16050-41ae-41ea-ae08-597315b30d4d">
      <Terms xmlns="http://schemas.microsoft.com/office/infopath/2007/PartnerControls"/>
    </lcf76f155ced4ddcb4097134ff3c332f>
    <TaxCatchAll xmlns="6dacf424-38b7-4d17-b0c0-38772f2486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53D550B2D8994E81F339E5242EFD28" ma:contentTypeVersion="18" ma:contentTypeDescription="Create a new document." ma:contentTypeScope="" ma:versionID="9a329a7b6f095315adfdb8276727f4c7">
  <xsd:schema xmlns:xsd="http://www.w3.org/2001/XMLSchema" xmlns:xs="http://www.w3.org/2001/XMLSchema" xmlns:p="http://schemas.microsoft.com/office/2006/metadata/properties" xmlns:ns2="34b16050-41ae-41ea-ae08-597315b30d4d" xmlns:ns3="6dacf424-38b7-4d17-b0c0-38772f248643" targetNamespace="http://schemas.microsoft.com/office/2006/metadata/properties" ma:root="true" ma:fieldsID="18cc14c305c50f5d110b1d639c2b117d" ns2:_="" ns3:_="">
    <xsd:import namespace="34b16050-41ae-41ea-ae08-597315b30d4d"/>
    <xsd:import namespace="6dacf424-38b7-4d17-b0c0-38772f2486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16050-41ae-41ea-ae08-597315b30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6cd558a-4e1e-4dff-99f6-5a4b425f1c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cf424-38b7-4d17-b0c0-38772f248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872be01-65f5-495a-b654-756050677350}" ma:internalName="TaxCatchAll" ma:showField="CatchAllData" ma:web="6dacf424-38b7-4d17-b0c0-38772f2486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F9674E-326E-4BBC-8D72-C8F11D3BD145}">
  <ds:schemaRefs>
    <ds:schemaRef ds:uri="http://schemas.microsoft.com/office/2006/metadata/properties"/>
    <ds:schemaRef ds:uri="http://schemas.microsoft.com/office/infopath/2007/PartnerControls"/>
    <ds:schemaRef ds:uri="34b16050-41ae-41ea-ae08-597315b30d4d"/>
    <ds:schemaRef ds:uri="6dacf424-38b7-4d17-b0c0-38772f248643"/>
  </ds:schemaRefs>
</ds:datastoreItem>
</file>

<file path=customXml/itemProps2.xml><?xml version="1.0" encoding="utf-8"?>
<ds:datastoreItem xmlns:ds="http://schemas.openxmlformats.org/officeDocument/2006/customXml" ds:itemID="{3694076E-91EE-4AC7-8CED-7BAFD57F9E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13DDE-4F88-47A5-BC17-10B224BCB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16050-41ae-41ea-ae08-597315b30d4d"/>
    <ds:schemaRef ds:uri="6dacf424-38b7-4d17-b0c0-38772f248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Instructions &amp; Sources</vt:lpstr>
      <vt:lpstr>NM</vt:lpstr>
      <vt:lpstr>NY</vt:lpstr>
      <vt:lpstr>NC</vt:lpstr>
      <vt:lpstr>ND</vt:lpstr>
      <vt:lpstr>OH</vt:lpstr>
      <vt:lpstr>OK</vt:lpstr>
      <vt:lpstr>OR</vt:lpstr>
      <vt:lpstr>PA</vt:lpstr>
      <vt:lpstr>RI</vt:lpstr>
      <vt:lpstr>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Ellerson Ng, Noelle</dc:creator>
  <cp:lastModifiedBy>Sturdevant, Kat</cp:lastModifiedBy>
  <dcterms:created xsi:type="dcterms:W3CDTF">2022-06-10T19:26:15Z</dcterms:created>
  <dcterms:modified xsi:type="dcterms:W3CDTF">2024-06-24T14:36:42Z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0x0101007C53D550B2D8994E81F339E5242EFD28</vt:lpwstr>
  </property>
  <property fmtid="{D5CDD505-2E9C-101B-9397-08002B2CF9AE}" pid="3" name="MediaServiceImageTags">
    <vt:lpwstr/>
  </property>
</Properties>
</file>